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Ranglisten_EPK_EWS_FR\EWS\"/>
    </mc:Choice>
  </mc:AlternateContent>
  <xr:revisionPtr revIDLastSave="0" documentId="8_{2579D148-FBA6-42BC-A80C-C57A76B21597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EW 25m 2025" sheetId="1" r:id="rId1"/>
    <sheet name="EW 50m 2025" sheetId="2" r:id="rId2"/>
  </sheets>
  <definedNames>
    <definedName name="_xlnm._FilterDatabase" localSheetId="0" hidden="1">'EW 25m 2025'!$A$2:$K$47</definedName>
    <definedName name="_xlnm._FilterDatabase" localSheetId="1" hidden="1">'EW 50m 2025'!$A$2:$K$41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41" i="2" l="1"/>
  <c r="A41" i="2"/>
  <c r="K40" i="2"/>
  <c r="A40" i="2"/>
  <c r="K39" i="2"/>
  <c r="A39" i="2"/>
  <c r="K38" i="2"/>
  <c r="A38" i="2"/>
  <c r="K37" i="2"/>
  <c r="A37" i="2"/>
  <c r="K36" i="2"/>
  <c r="A36" i="2"/>
  <c r="K35" i="2"/>
  <c r="A35" i="2"/>
  <c r="K34" i="2"/>
  <c r="A34" i="2"/>
  <c r="K33" i="2"/>
  <c r="A33" i="2"/>
  <c r="K32" i="2"/>
  <c r="A32" i="2"/>
  <c r="K31" i="2"/>
  <c r="A31" i="2"/>
  <c r="K30" i="2"/>
  <c r="A30" i="2"/>
  <c r="K29" i="2"/>
  <c r="A29" i="2"/>
  <c r="K28" i="2"/>
  <c r="A28" i="2"/>
  <c r="K27" i="2"/>
  <c r="A27" i="2"/>
  <c r="K26" i="2"/>
  <c r="A26" i="2"/>
  <c r="K25" i="2"/>
  <c r="A25" i="2"/>
  <c r="K24" i="2"/>
  <c r="A24" i="2"/>
  <c r="K23" i="2"/>
  <c r="A23" i="2"/>
  <c r="K22" i="2"/>
  <c r="A22" i="2"/>
  <c r="K21" i="2"/>
  <c r="A21" i="2"/>
  <c r="K20" i="2"/>
  <c r="A20" i="2"/>
  <c r="K19" i="2"/>
  <c r="A19" i="2"/>
  <c r="K18" i="2"/>
  <c r="A18" i="2"/>
  <c r="K17" i="2"/>
  <c r="A17" i="2"/>
  <c r="K16" i="2"/>
  <c r="A16" i="2"/>
  <c r="K15" i="2"/>
  <c r="A15" i="2"/>
  <c r="K14" i="2"/>
  <c r="A14" i="2"/>
  <c r="K13" i="2"/>
  <c r="A13" i="2"/>
  <c r="K12" i="2"/>
  <c r="A12" i="2"/>
  <c r="K11" i="2"/>
  <c r="A11" i="2"/>
  <c r="K10" i="2"/>
  <c r="A10" i="2"/>
  <c r="K9" i="2"/>
  <c r="A9" i="2"/>
  <c r="K8" i="2"/>
  <c r="A8" i="2"/>
  <c r="K7" i="2"/>
  <c r="A7" i="2"/>
  <c r="K6" i="2"/>
  <c r="A6" i="2"/>
  <c r="K5" i="2"/>
  <c r="A5" i="2"/>
  <c r="K4" i="2"/>
  <c r="A4" i="2"/>
  <c r="K3" i="2"/>
  <c r="A3" i="2"/>
  <c r="I1" i="2"/>
  <c r="H1" i="2"/>
  <c r="K47" i="1"/>
  <c r="A47" i="1"/>
  <c r="K46" i="1"/>
  <c r="A46" i="1"/>
  <c r="K45" i="1"/>
  <c r="A45" i="1"/>
  <c r="K44" i="1"/>
  <c r="A44" i="1"/>
  <c r="K43" i="1"/>
  <c r="A43" i="1"/>
  <c r="K42" i="1"/>
  <c r="A42" i="1"/>
  <c r="K41" i="1"/>
  <c r="A41" i="1"/>
  <c r="K40" i="1"/>
  <c r="A40" i="1"/>
  <c r="K39" i="1"/>
  <c r="A39" i="1"/>
  <c r="K38" i="1"/>
  <c r="A38" i="1"/>
  <c r="K37" i="1"/>
  <c r="A37" i="1"/>
  <c r="K36" i="1"/>
  <c r="A36" i="1"/>
  <c r="K35" i="1"/>
  <c r="A35" i="1"/>
  <c r="K34" i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K19" i="1"/>
  <c r="A19" i="1"/>
  <c r="K18" i="1"/>
  <c r="A18" i="1"/>
  <c r="K17" i="1"/>
  <c r="A17" i="1"/>
  <c r="K16" i="1"/>
  <c r="A16" i="1"/>
  <c r="K15" i="1"/>
  <c r="A15" i="1"/>
  <c r="K14" i="1"/>
  <c r="A14" i="1"/>
  <c r="K13" i="1"/>
  <c r="A13" i="1"/>
  <c r="K12" i="1"/>
  <c r="A12" i="1"/>
  <c r="K11" i="1"/>
  <c r="A11" i="1"/>
  <c r="K10" i="1"/>
  <c r="A10" i="1"/>
  <c r="K9" i="1"/>
  <c r="A9" i="1"/>
  <c r="K8" i="1"/>
  <c r="A8" i="1"/>
  <c r="K7" i="1"/>
  <c r="A7" i="1"/>
  <c r="K6" i="1"/>
  <c r="A6" i="1"/>
  <c r="K5" i="1"/>
  <c r="A5" i="1"/>
  <c r="K4" i="1"/>
  <c r="A4" i="1"/>
  <c r="K3" i="1"/>
  <c r="A3" i="1"/>
  <c r="I1" i="1"/>
</calcChain>
</file>

<file path=xl/sharedStrings.xml><?xml version="1.0" encoding="utf-8"?>
<sst xmlns="http://schemas.openxmlformats.org/spreadsheetml/2006/main" count="198" uniqueCount="75">
  <si>
    <t>Rang</t>
  </si>
  <si>
    <t>LizNr</t>
  </si>
  <si>
    <t>Jahrg</t>
  </si>
  <si>
    <t>Name</t>
  </si>
  <si>
    <t>OP</t>
  </si>
  <si>
    <t>RF</t>
  </si>
  <si>
    <t>CF</t>
  </si>
  <si>
    <t>Resultat</t>
  </si>
  <si>
    <t>KK10</t>
  </si>
  <si>
    <t>Verein</t>
  </si>
  <si>
    <t>Total1</t>
  </si>
  <si>
    <t>Nussbaumer Carmen</t>
  </si>
  <si>
    <t>PSAEM</t>
  </si>
  <si>
    <t>Peter Michael</t>
  </si>
  <si>
    <t>UOV Zug</t>
  </si>
  <si>
    <t>005930</t>
  </si>
  <si>
    <t>Vitnumurthy Ahrabhi</t>
  </si>
  <si>
    <t>PS Baar</t>
  </si>
  <si>
    <t>Kurz Andreas</t>
  </si>
  <si>
    <t>Stous Alexandre</t>
  </si>
  <si>
    <t>Gabriel Ruedi</t>
  </si>
  <si>
    <t>Fröhlich Lukas</t>
  </si>
  <si>
    <t>SSV Cham-Ennetsee</t>
  </si>
  <si>
    <t>Roshardt Rene</t>
  </si>
  <si>
    <t>SG Zug</t>
  </si>
  <si>
    <t>Peyer Markus</t>
  </si>
  <si>
    <t>Bischof Daniel</t>
  </si>
  <si>
    <t>Iten Doris</t>
  </si>
  <si>
    <t>Merz Armin</t>
  </si>
  <si>
    <t>Müller Günter</t>
  </si>
  <si>
    <t>Zoller Victor</t>
  </si>
  <si>
    <t>Widmer Roger</t>
  </si>
  <si>
    <t>Nussbaumer Peter</t>
  </si>
  <si>
    <t>Mosimann Urs</t>
  </si>
  <si>
    <t>Nussbaumer Ruth</t>
  </si>
  <si>
    <t>Zemp Jakob</t>
  </si>
  <si>
    <t>Nieto Stefan</t>
  </si>
  <si>
    <t>014209</t>
  </si>
  <si>
    <t>Sprenger Thomas</t>
  </si>
  <si>
    <t>Repplinger Fabian</t>
  </si>
  <si>
    <t>Koch Heinz</t>
  </si>
  <si>
    <t>Erni Roland</t>
  </si>
  <si>
    <t>Regli Thomas</t>
  </si>
  <si>
    <t>Späni Cynthia</t>
  </si>
  <si>
    <t>Labella Luca</t>
  </si>
  <si>
    <t>Haller Rudolg</t>
  </si>
  <si>
    <t>Uhr Cornelia</t>
  </si>
  <si>
    <t>Stehli Alex</t>
  </si>
  <si>
    <t>Röthlisberger Martin</t>
  </si>
  <si>
    <t>Giger Martin</t>
  </si>
  <si>
    <t>Zoller Harry</t>
  </si>
  <si>
    <t>Bucher Thomas</t>
  </si>
  <si>
    <t>Schryber Heinz</t>
  </si>
  <si>
    <t>Grüter Barbara</t>
  </si>
  <si>
    <t>Hübscher Wilhelm</t>
  </si>
  <si>
    <t>Jung Zuzana</t>
  </si>
  <si>
    <t>Meyer Bruno</t>
  </si>
  <si>
    <t>015142</t>
  </si>
  <si>
    <t>Runge Rasmus</t>
  </si>
  <si>
    <t>Kessler Markus</t>
  </si>
  <si>
    <t>Hahn Tobias</t>
  </si>
  <si>
    <t>Körber Conrad</t>
  </si>
  <si>
    <t>Buzzi Andreas</t>
  </si>
  <si>
    <t>Strickler Lorenz</t>
  </si>
  <si>
    <t>FP</t>
  </si>
  <si>
    <t>Haller Rudolf</t>
  </si>
  <si>
    <t>X</t>
  </si>
  <si>
    <t>Boschi Marco</t>
  </si>
  <si>
    <t>Nussbaumer Lukas</t>
  </si>
  <si>
    <t>Gross Bernhaard</t>
  </si>
  <si>
    <t>O'Sullivan Barry</t>
  </si>
  <si>
    <t>Nussbaumer Konrad</t>
  </si>
  <si>
    <t>Reichenbach Hansruedi</t>
  </si>
  <si>
    <t>Krämer Conradin</t>
  </si>
  <si>
    <t>Hostettler Karin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</si>
</sst>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7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sz val="10"/>
      <name val="Lohit Devanagari"/>
      <family val="2"/>
      <charset val="1"/>
    </font>
    <font>
      <b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1" xfId="0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5" fillId="3" borderId="4" xfId="1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048576"/>
  <sheetViews>
    <sheetView topLeftCell="A22" zoomScale="80" zoomScaleNormal="80" workbookViewId="0">
      <selection activeCell="E5" sqref="E5"/>
    </sheetView>
  </sheetViews>
  <sheetFormatPr baseColWidth="10" defaultColWidth="11.54296875" defaultRowHeight="15" customHeight="1"/>
  <cols>
    <col min="1" max="1" width="8.54296875" customWidth="1"/>
    <col min="2" max="3" width="9.08984375" style="1" customWidth="1"/>
    <col min="4" max="4" width="19.54296875" style="1" customWidth="1"/>
    <col min="5" max="5" width="10.08984375" style="2" customWidth="1"/>
    <col min="6" max="6" width="8.90625" style="2" customWidth="1"/>
    <col min="7" max="7" width="6" style="2" customWidth="1"/>
    <col min="8" max="8" width="11.6328125" style="2" customWidth="1"/>
    <col min="9" max="9" width="8.6328125" style="2" customWidth="1"/>
    <col min="10" max="10" width="12.26953125" style="1" customWidth="1"/>
    <col min="11" max="11" width="10.453125" style="1" hidden="1" customWidth="1"/>
    <col min="12" max="65" width="11.54296875" style="1"/>
  </cols>
  <sheetData>
    <row r="1" spans="1:11" ht="15.5">
      <c r="A1" s="3"/>
      <c r="B1" s="4"/>
      <c r="C1" s="4"/>
      <c r="D1" s="4"/>
      <c r="E1" s="5"/>
      <c r="F1" s="5"/>
      <c r="G1" s="5"/>
      <c r="H1" s="5"/>
      <c r="I1" s="5">
        <f>COUNT(I3:I47)</f>
        <v>36</v>
      </c>
      <c r="J1" s="4"/>
      <c r="K1" s="6"/>
    </row>
    <row r="2" spans="1:11" ht="15.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4" t="s">
        <v>9</v>
      </c>
      <c r="K2" s="6" t="s">
        <v>10</v>
      </c>
    </row>
    <row r="3" spans="1:11" ht="15.5">
      <c r="A3" s="7">
        <f t="shared" ref="A3:A47" si="0">RANK(K3,K$3:K$47)</f>
        <v>1</v>
      </c>
      <c r="B3" s="8">
        <v>647706</v>
      </c>
      <c r="C3" s="8">
        <v>1996</v>
      </c>
      <c r="D3" s="9" t="s">
        <v>11</v>
      </c>
      <c r="E3" s="10"/>
      <c r="F3" s="10">
        <v>1</v>
      </c>
      <c r="G3" s="10"/>
      <c r="H3" s="11">
        <v>149</v>
      </c>
      <c r="I3" s="12">
        <v>1</v>
      </c>
      <c r="J3" s="13" t="s">
        <v>12</v>
      </c>
      <c r="K3" s="1">
        <f t="shared" ref="K3:K47" si="1">H3+(1-C3/10000)</f>
        <v>149.8004</v>
      </c>
    </row>
    <row r="4" spans="1:11" ht="15.5">
      <c r="A4" s="7">
        <f t="shared" si="0"/>
        <v>2</v>
      </c>
      <c r="B4" s="8">
        <v>214249</v>
      </c>
      <c r="C4" s="8">
        <v>1983</v>
      </c>
      <c r="D4" s="9" t="s">
        <v>13</v>
      </c>
      <c r="E4" s="10">
        <v>1</v>
      </c>
      <c r="F4" s="10"/>
      <c r="G4" s="10"/>
      <c r="H4" s="11">
        <v>148</v>
      </c>
      <c r="I4" s="12">
        <v>1</v>
      </c>
      <c r="J4" s="13" t="s">
        <v>14</v>
      </c>
      <c r="K4" s="1">
        <f t="shared" si="1"/>
        <v>148.80170000000001</v>
      </c>
    </row>
    <row r="5" spans="1:11" ht="15.5">
      <c r="A5" s="7">
        <f t="shared" si="0"/>
        <v>3</v>
      </c>
      <c r="B5" s="8" t="s">
        <v>15</v>
      </c>
      <c r="C5" s="8">
        <v>1994</v>
      </c>
      <c r="D5" s="9" t="s">
        <v>16</v>
      </c>
      <c r="E5" s="10"/>
      <c r="F5" s="10">
        <v>1</v>
      </c>
      <c r="G5" s="10"/>
      <c r="H5" s="11">
        <v>147</v>
      </c>
      <c r="I5" s="12">
        <v>1</v>
      </c>
      <c r="J5" s="13" t="s">
        <v>17</v>
      </c>
      <c r="K5" s="1">
        <f t="shared" si="1"/>
        <v>147.8006</v>
      </c>
    </row>
    <row r="6" spans="1:11" ht="15.5">
      <c r="A6" s="7">
        <f t="shared" si="0"/>
        <v>4</v>
      </c>
      <c r="B6" s="8">
        <v>172753</v>
      </c>
      <c r="C6" s="8">
        <v>1969</v>
      </c>
      <c r="D6" s="9" t="s">
        <v>18</v>
      </c>
      <c r="E6" s="10"/>
      <c r="F6" s="10">
        <v>1</v>
      </c>
      <c r="G6" s="10"/>
      <c r="H6" s="11">
        <v>145</v>
      </c>
      <c r="I6" s="12">
        <v>1</v>
      </c>
      <c r="J6" s="13" t="s">
        <v>17</v>
      </c>
      <c r="K6" s="1">
        <f t="shared" si="1"/>
        <v>145.8031</v>
      </c>
    </row>
    <row r="7" spans="1:11" ht="15.5">
      <c r="A7" s="7">
        <f t="shared" si="0"/>
        <v>5</v>
      </c>
      <c r="B7" s="8">
        <v>512863</v>
      </c>
      <c r="C7" s="8">
        <v>1978</v>
      </c>
      <c r="D7" s="9" t="s">
        <v>19</v>
      </c>
      <c r="E7" s="10"/>
      <c r="F7" s="10">
        <v>1</v>
      </c>
      <c r="G7" s="10"/>
      <c r="H7" s="11">
        <v>145</v>
      </c>
      <c r="I7" s="12">
        <v>1</v>
      </c>
      <c r="J7" s="13" t="s">
        <v>17</v>
      </c>
      <c r="K7" s="1">
        <f t="shared" si="1"/>
        <v>145.8022</v>
      </c>
    </row>
    <row r="8" spans="1:11" ht="15.5">
      <c r="A8" s="7">
        <f t="shared" si="0"/>
        <v>6</v>
      </c>
      <c r="B8" s="8">
        <v>293710</v>
      </c>
      <c r="C8" s="8">
        <v>1966</v>
      </c>
      <c r="D8" s="9" t="s">
        <v>20</v>
      </c>
      <c r="E8" s="10">
        <v>1</v>
      </c>
      <c r="F8" s="10"/>
      <c r="G8" s="10"/>
      <c r="H8" s="11">
        <v>144</v>
      </c>
      <c r="I8" s="12">
        <v>1</v>
      </c>
      <c r="J8" s="13" t="s">
        <v>12</v>
      </c>
      <c r="K8" s="1">
        <f t="shared" si="1"/>
        <v>144.80340000000001</v>
      </c>
    </row>
    <row r="9" spans="1:11" ht="15.5">
      <c r="A9" s="7">
        <f t="shared" si="0"/>
        <v>7</v>
      </c>
      <c r="B9" s="8">
        <v>200926</v>
      </c>
      <c r="C9" s="8">
        <v>1978</v>
      </c>
      <c r="D9" s="9" t="s">
        <v>21</v>
      </c>
      <c r="E9" s="10"/>
      <c r="F9" s="10">
        <v>1</v>
      </c>
      <c r="G9" s="10"/>
      <c r="H9" s="11">
        <v>144</v>
      </c>
      <c r="I9" s="12">
        <v>1</v>
      </c>
      <c r="J9" s="13" t="s">
        <v>22</v>
      </c>
      <c r="K9" s="1">
        <f t="shared" si="1"/>
        <v>144.8022</v>
      </c>
    </row>
    <row r="10" spans="1:11" ht="15.5">
      <c r="A10" s="7">
        <f t="shared" si="0"/>
        <v>8</v>
      </c>
      <c r="B10" s="8">
        <v>160934</v>
      </c>
      <c r="C10" s="8">
        <v>1966</v>
      </c>
      <c r="D10" s="9" t="s">
        <v>23</v>
      </c>
      <c r="E10" s="10"/>
      <c r="F10" s="10">
        <v>1</v>
      </c>
      <c r="G10" s="10"/>
      <c r="H10" s="11">
        <v>143</v>
      </c>
      <c r="I10" s="12">
        <v>1</v>
      </c>
      <c r="J10" s="13" t="s">
        <v>24</v>
      </c>
      <c r="K10" s="1">
        <f t="shared" si="1"/>
        <v>143.80340000000001</v>
      </c>
    </row>
    <row r="11" spans="1:11" ht="15.5">
      <c r="A11" s="7">
        <f t="shared" si="0"/>
        <v>9</v>
      </c>
      <c r="B11" s="8">
        <v>744842</v>
      </c>
      <c r="C11" s="8">
        <v>1967</v>
      </c>
      <c r="D11" s="9" t="s">
        <v>25</v>
      </c>
      <c r="E11" s="10"/>
      <c r="F11" s="10">
        <v>1</v>
      </c>
      <c r="G11" s="10"/>
      <c r="H11" s="11">
        <v>143</v>
      </c>
      <c r="I11" s="12">
        <v>1</v>
      </c>
      <c r="J11" s="13" t="s">
        <v>17</v>
      </c>
      <c r="K11" s="1">
        <f t="shared" si="1"/>
        <v>143.80330000000001</v>
      </c>
    </row>
    <row r="12" spans="1:11" ht="15.5">
      <c r="A12" s="7">
        <f t="shared" si="0"/>
        <v>10</v>
      </c>
      <c r="B12" s="8">
        <v>249106</v>
      </c>
      <c r="C12" s="8">
        <v>1986</v>
      </c>
      <c r="D12" s="9" t="s">
        <v>26</v>
      </c>
      <c r="E12" s="10">
        <v>1</v>
      </c>
      <c r="F12" s="10"/>
      <c r="G12" s="10"/>
      <c r="H12" s="11">
        <v>143</v>
      </c>
      <c r="I12" s="12">
        <v>1</v>
      </c>
      <c r="J12" s="13" t="s">
        <v>14</v>
      </c>
      <c r="K12" s="1">
        <f t="shared" si="1"/>
        <v>143.8014</v>
      </c>
    </row>
    <row r="13" spans="1:11" ht="15.5">
      <c r="A13" s="7">
        <f t="shared" si="0"/>
        <v>11</v>
      </c>
      <c r="B13" s="8">
        <v>218882</v>
      </c>
      <c r="C13" s="8">
        <v>1954</v>
      </c>
      <c r="D13" s="9" t="s">
        <v>27</v>
      </c>
      <c r="E13" s="10">
        <v>1</v>
      </c>
      <c r="F13" s="10"/>
      <c r="G13" s="10"/>
      <c r="H13" s="11">
        <v>142</v>
      </c>
      <c r="I13" s="12">
        <v>1</v>
      </c>
      <c r="J13" s="13" t="s">
        <v>17</v>
      </c>
      <c r="K13" s="1">
        <f t="shared" si="1"/>
        <v>142.80459999999999</v>
      </c>
    </row>
    <row r="14" spans="1:11" ht="15.5">
      <c r="A14" s="7">
        <f t="shared" si="0"/>
        <v>12</v>
      </c>
      <c r="B14" s="8">
        <v>214919</v>
      </c>
      <c r="C14" s="8">
        <v>1962</v>
      </c>
      <c r="D14" s="9" t="s">
        <v>28</v>
      </c>
      <c r="E14" s="10">
        <v>1</v>
      </c>
      <c r="F14" s="10"/>
      <c r="G14" s="10"/>
      <c r="H14" s="11">
        <v>142</v>
      </c>
      <c r="I14" s="12">
        <v>1</v>
      </c>
      <c r="J14" s="13" t="s">
        <v>12</v>
      </c>
      <c r="K14" s="1">
        <f t="shared" si="1"/>
        <v>142.8038</v>
      </c>
    </row>
    <row r="15" spans="1:11" ht="15.5">
      <c r="A15" s="7">
        <f t="shared" si="0"/>
        <v>13</v>
      </c>
      <c r="B15" s="8">
        <v>329846</v>
      </c>
      <c r="C15" s="8">
        <v>1972</v>
      </c>
      <c r="D15" s="9" t="s">
        <v>29</v>
      </c>
      <c r="E15" s="10"/>
      <c r="F15" s="10">
        <v>1</v>
      </c>
      <c r="G15" s="10"/>
      <c r="H15" s="11">
        <v>141</v>
      </c>
      <c r="I15" s="12">
        <v>1</v>
      </c>
      <c r="J15" s="13" t="s">
        <v>12</v>
      </c>
      <c r="K15" s="1">
        <f t="shared" si="1"/>
        <v>141.80279999999999</v>
      </c>
    </row>
    <row r="16" spans="1:11" ht="15.5">
      <c r="A16" s="7">
        <f t="shared" si="0"/>
        <v>14</v>
      </c>
      <c r="B16" s="8">
        <v>703824</v>
      </c>
      <c r="C16" s="8">
        <v>1962</v>
      </c>
      <c r="D16" s="9" t="s">
        <v>30</v>
      </c>
      <c r="E16" s="10"/>
      <c r="F16" s="10">
        <v>1</v>
      </c>
      <c r="G16" s="10"/>
      <c r="H16" s="11">
        <v>140</v>
      </c>
      <c r="I16" s="12">
        <v>1</v>
      </c>
      <c r="J16" s="13" t="s">
        <v>24</v>
      </c>
      <c r="K16" s="1">
        <f t="shared" si="1"/>
        <v>140.8038</v>
      </c>
    </row>
    <row r="17" spans="1:11" ht="15.5">
      <c r="A17" s="7">
        <f t="shared" si="0"/>
        <v>14</v>
      </c>
      <c r="B17" s="8">
        <v>780627</v>
      </c>
      <c r="C17" s="8">
        <v>1962</v>
      </c>
      <c r="D17" s="9" t="s">
        <v>31</v>
      </c>
      <c r="E17" s="10">
        <v>1</v>
      </c>
      <c r="F17" s="10"/>
      <c r="G17" s="10"/>
      <c r="H17" s="11">
        <v>140</v>
      </c>
      <c r="I17" s="12">
        <v>1</v>
      </c>
      <c r="J17" s="13" t="s">
        <v>14</v>
      </c>
      <c r="K17" s="1">
        <f t="shared" si="1"/>
        <v>140.8038</v>
      </c>
    </row>
    <row r="18" spans="1:11" ht="15.5">
      <c r="A18" s="7">
        <f t="shared" si="0"/>
        <v>16</v>
      </c>
      <c r="B18" s="8">
        <v>214920</v>
      </c>
      <c r="C18" s="8">
        <v>1964</v>
      </c>
      <c r="D18" s="9" t="s">
        <v>32</v>
      </c>
      <c r="E18" s="10">
        <v>1</v>
      </c>
      <c r="F18" s="10"/>
      <c r="G18" s="10"/>
      <c r="H18" s="11">
        <v>140</v>
      </c>
      <c r="I18" s="12">
        <v>1</v>
      </c>
      <c r="J18" s="13" t="s">
        <v>12</v>
      </c>
      <c r="K18" s="1">
        <f t="shared" si="1"/>
        <v>140.80359999999999</v>
      </c>
    </row>
    <row r="19" spans="1:11" ht="15.5">
      <c r="A19" s="7">
        <f t="shared" si="0"/>
        <v>16</v>
      </c>
      <c r="B19" s="8">
        <v>907293</v>
      </c>
      <c r="C19" s="8">
        <v>1964</v>
      </c>
      <c r="D19" s="9" t="s">
        <v>33</v>
      </c>
      <c r="E19" s="10">
        <v>1</v>
      </c>
      <c r="F19" s="10"/>
      <c r="G19" s="10"/>
      <c r="H19" s="11">
        <v>140</v>
      </c>
      <c r="I19" s="12">
        <v>1</v>
      </c>
      <c r="J19" s="13" t="s">
        <v>14</v>
      </c>
      <c r="K19" s="1">
        <f t="shared" si="1"/>
        <v>140.80359999999999</v>
      </c>
    </row>
    <row r="20" spans="1:11" ht="15.5">
      <c r="A20" s="7">
        <f t="shared" si="0"/>
        <v>18</v>
      </c>
      <c r="B20" s="8">
        <v>214923</v>
      </c>
      <c r="C20" s="8">
        <v>1965</v>
      </c>
      <c r="D20" s="9" t="s">
        <v>34</v>
      </c>
      <c r="E20" s="10"/>
      <c r="F20" s="10">
        <v>1</v>
      </c>
      <c r="G20" s="10"/>
      <c r="H20" s="11">
        <v>140</v>
      </c>
      <c r="I20" s="12">
        <v>1</v>
      </c>
      <c r="J20" s="13" t="s">
        <v>12</v>
      </c>
      <c r="K20" s="1">
        <f t="shared" si="1"/>
        <v>140.80350000000001</v>
      </c>
    </row>
    <row r="21" spans="1:11" ht="15.5">
      <c r="A21" s="7">
        <f t="shared" si="0"/>
        <v>19</v>
      </c>
      <c r="B21" s="8">
        <v>214862</v>
      </c>
      <c r="C21" s="8">
        <v>1954</v>
      </c>
      <c r="D21" s="9" t="s">
        <v>35</v>
      </c>
      <c r="E21" s="10"/>
      <c r="F21" s="10">
        <v>1</v>
      </c>
      <c r="G21" s="10"/>
      <c r="H21" s="11">
        <v>139</v>
      </c>
      <c r="I21" s="12">
        <v>1</v>
      </c>
      <c r="J21" s="13" t="s">
        <v>24</v>
      </c>
      <c r="K21" s="1">
        <f t="shared" si="1"/>
        <v>139.80459999999999</v>
      </c>
    </row>
    <row r="22" spans="1:11" ht="15.5">
      <c r="A22" s="7">
        <f t="shared" si="0"/>
        <v>20</v>
      </c>
      <c r="B22" s="8">
        <v>917425</v>
      </c>
      <c r="C22" s="8">
        <v>1966</v>
      </c>
      <c r="D22" s="9" t="s">
        <v>36</v>
      </c>
      <c r="E22" s="10">
        <v>1</v>
      </c>
      <c r="F22" s="10"/>
      <c r="G22" s="10"/>
      <c r="H22" s="11">
        <v>139</v>
      </c>
      <c r="I22" s="12">
        <v>1</v>
      </c>
      <c r="J22" s="13" t="s">
        <v>17</v>
      </c>
      <c r="K22" s="1">
        <f t="shared" si="1"/>
        <v>139.80340000000001</v>
      </c>
    </row>
    <row r="23" spans="1:11" ht="15.5">
      <c r="A23" s="7">
        <f t="shared" si="0"/>
        <v>21</v>
      </c>
      <c r="B23" s="8" t="s">
        <v>37</v>
      </c>
      <c r="C23" s="8">
        <v>1981</v>
      </c>
      <c r="D23" s="9" t="s">
        <v>38</v>
      </c>
      <c r="E23" s="10">
        <v>1</v>
      </c>
      <c r="F23" s="10"/>
      <c r="G23" s="10"/>
      <c r="H23" s="11">
        <v>139</v>
      </c>
      <c r="I23" s="12">
        <v>1</v>
      </c>
      <c r="J23" s="13" t="s">
        <v>17</v>
      </c>
      <c r="K23" s="1">
        <f t="shared" si="1"/>
        <v>139.80189999999999</v>
      </c>
    </row>
    <row r="24" spans="1:11" ht="15.5">
      <c r="A24" s="7">
        <f t="shared" si="0"/>
        <v>22</v>
      </c>
      <c r="B24" s="8">
        <v>18139</v>
      </c>
      <c r="C24" s="8">
        <v>1988</v>
      </c>
      <c r="D24" s="9" t="s">
        <v>39</v>
      </c>
      <c r="E24" s="10"/>
      <c r="F24" s="10">
        <v>1</v>
      </c>
      <c r="G24" s="10"/>
      <c r="H24" s="11">
        <v>139</v>
      </c>
      <c r="I24" s="12">
        <v>1</v>
      </c>
      <c r="J24" s="13" t="s">
        <v>24</v>
      </c>
      <c r="K24" s="1">
        <f t="shared" si="1"/>
        <v>139.80119999999999</v>
      </c>
    </row>
    <row r="25" spans="1:11" ht="15.5">
      <c r="A25" s="7">
        <f t="shared" si="0"/>
        <v>23</v>
      </c>
      <c r="B25" s="8">
        <v>209539</v>
      </c>
      <c r="C25" s="8">
        <v>1964</v>
      </c>
      <c r="D25" s="9" t="s">
        <v>40</v>
      </c>
      <c r="E25" s="10">
        <v>1</v>
      </c>
      <c r="F25" s="10"/>
      <c r="G25" s="10"/>
      <c r="H25" s="11">
        <v>137</v>
      </c>
      <c r="I25" s="12">
        <v>1</v>
      </c>
      <c r="J25" s="13" t="s">
        <v>14</v>
      </c>
      <c r="K25" s="1">
        <f t="shared" si="1"/>
        <v>137.80359999999999</v>
      </c>
    </row>
    <row r="26" spans="1:11" ht="15.5">
      <c r="A26" s="7">
        <f t="shared" si="0"/>
        <v>24</v>
      </c>
      <c r="B26" s="8">
        <v>100514</v>
      </c>
      <c r="C26" s="8">
        <v>1972</v>
      </c>
      <c r="D26" s="9" t="s">
        <v>41</v>
      </c>
      <c r="E26" s="10"/>
      <c r="F26" s="10">
        <v>1</v>
      </c>
      <c r="G26" s="10"/>
      <c r="H26" s="11">
        <v>137</v>
      </c>
      <c r="I26" s="12">
        <v>1</v>
      </c>
      <c r="J26" s="13" t="s">
        <v>17</v>
      </c>
      <c r="K26" s="1">
        <f t="shared" si="1"/>
        <v>137.80279999999999</v>
      </c>
    </row>
    <row r="27" spans="1:11" ht="15.5">
      <c r="A27" s="7">
        <f t="shared" si="0"/>
        <v>25</v>
      </c>
      <c r="B27" s="8">
        <v>189937</v>
      </c>
      <c r="C27" s="8">
        <v>1964</v>
      </c>
      <c r="D27" s="9" t="s">
        <v>42</v>
      </c>
      <c r="E27" s="10"/>
      <c r="F27" s="10">
        <v>1</v>
      </c>
      <c r="G27" s="10"/>
      <c r="H27" s="11">
        <v>136</v>
      </c>
      <c r="I27" s="12">
        <v>1</v>
      </c>
      <c r="J27" s="13" t="s">
        <v>24</v>
      </c>
      <c r="K27" s="1">
        <f t="shared" si="1"/>
        <v>136.80359999999999</v>
      </c>
    </row>
    <row r="28" spans="1:11" ht="15.5">
      <c r="A28" s="7">
        <f t="shared" si="0"/>
        <v>26</v>
      </c>
      <c r="B28" s="8">
        <v>984196</v>
      </c>
      <c r="C28" s="8">
        <v>1981</v>
      </c>
      <c r="D28" s="9" t="s">
        <v>43</v>
      </c>
      <c r="E28" s="10">
        <v>1</v>
      </c>
      <c r="F28" s="10"/>
      <c r="G28" s="10"/>
      <c r="H28" s="11">
        <v>136</v>
      </c>
      <c r="I28" s="12">
        <v>1</v>
      </c>
      <c r="J28" s="13" t="s">
        <v>12</v>
      </c>
      <c r="K28" s="1">
        <f t="shared" si="1"/>
        <v>136.80189999999999</v>
      </c>
    </row>
    <row r="29" spans="1:11" ht="15.5">
      <c r="A29" s="7">
        <f t="shared" si="0"/>
        <v>27</v>
      </c>
      <c r="B29" s="8">
        <v>11973</v>
      </c>
      <c r="C29" s="8">
        <v>1990</v>
      </c>
      <c r="D29" s="9" t="s">
        <v>44</v>
      </c>
      <c r="E29" s="10">
        <v>1</v>
      </c>
      <c r="F29" s="10"/>
      <c r="G29" s="10"/>
      <c r="H29" s="11">
        <v>136</v>
      </c>
      <c r="I29" s="12">
        <v>1</v>
      </c>
      <c r="J29" s="13" t="s">
        <v>14</v>
      </c>
      <c r="K29" s="1">
        <f t="shared" si="1"/>
        <v>136.80099999999999</v>
      </c>
    </row>
    <row r="30" spans="1:11" ht="15.5">
      <c r="A30" s="7">
        <f t="shared" si="0"/>
        <v>28</v>
      </c>
      <c r="B30" s="8">
        <v>174689</v>
      </c>
      <c r="C30" s="8">
        <v>1952</v>
      </c>
      <c r="D30" s="9" t="s">
        <v>45</v>
      </c>
      <c r="E30" s="10">
        <v>1</v>
      </c>
      <c r="F30" s="10"/>
      <c r="G30" s="10"/>
      <c r="H30" s="11">
        <v>135</v>
      </c>
      <c r="I30" s="12">
        <v>1</v>
      </c>
      <c r="J30" s="13" t="s">
        <v>14</v>
      </c>
      <c r="K30" s="1">
        <f t="shared" si="1"/>
        <v>135.8048</v>
      </c>
    </row>
    <row r="31" spans="1:11" ht="15.5">
      <c r="A31" s="7">
        <f t="shared" si="0"/>
        <v>29</v>
      </c>
      <c r="B31" s="8">
        <v>15229</v>
      </c>
      <c r="C31" s="8">
        <v>1960</v>
      </c>
      <c r="D31" s="9" t="s">
        <v>46</v>
      </c>
      <c r="E31" s="10">
        <v>1</v>
      </c>
      <c r="F31" s="10"/>
      <c r="G31" s="10"/>
      <c r="H31" s="11">
        <v>135</v>
      </c>
      <c r="I31" s="12">
        <v>1</v>
      </c>
      <c r="J31" s="13" t="s">
        <v>12</v>
      </c>
      <c r="K31" s="1">
        <f t="shared" si="1"/>
        <v>135.804</v>
      </c>
    </row>
    <row r="32" spans="1:11" ht="15.5">
      <c r="A32" s="7">
        <f t="shared" si="0"/>
        <v>30</v>
      </c>
      <c r="B32" s="8">
        <v>331731</v>
      </c>
      <c r="C32" s="8">
        <v>1965</v>
      </c>
      <c r="D32" s="9" t="s">
        <v>47</v>
      </c>
      <c r="E32" s="10">
        <v>1</v>
      </c>
      <c r="F32" s="10"/>
      <c r="G32" s="10"/>
      <c r="H32" s="11">
        <v>135</v>
      </c>
      <c r="I32" s="12">
        <v>1</v>
      </c>
      <c r="J32" s="13" t="s">
        <v>17</v>
      </c>
      <c r="K32" s="1">
        <f t="shared" si="1"/>
        <v>135.80350000000001</v>
      </c>
    </row>
    <row r="33" spans="1:11" ht="15.5">
      <c r="A33" s="7">
        <f t="shared" si="0"/>
        <v>31</v>
      </c>
      <c r="B33" s="8">
        <v>593908</v>
      </c>
      <c r="C33" s="8">
        <v>1972</v>
      </c>
      <c r="D33" s="9" t="s">
        <v>48</v>
      </c>
      <c r="E33" s="10">
        <v>1</v>
      </c>
      <c r="F33" s="10"/>
      <c r="G33" s="10"/>
      <c r="H33" s="11">
        <v>135</v>
      </c>
      <c r="I33" s="12">
        <v>1</v>
      </c>
      <c r="J33" s="13" t="s">
        <v>12</v>
      </c>
      <c r="K33" s="1">
        <f t="shared" si="1"/>
        <v>135.80279999999999</v>
      </c>
    </row>
    <row r="34" spans="1:11" ht="15.5">
      <c r="A34" s="7">
        <f t="shared" si="0"/>
        <v>32</v>
      </c>
      <c r="B34" s="8">
        <v>301284</v>
      </c>
      <c r="C34" s="8">
        <v>1963</v>
      </c>
      <c r="D34" s="9" t="s">
        <v>49</v>
      </c>
      <c r="E34" s="10"/>
      <c r="F34" s="10">
        <v>1</v>
      </c>
      <c r="G34" s="10"/>
      <c r="H34" s="11">
        <v>134</v>
      </c>
      <c r="I34" s="12">
        <v>1</v>
      </c>
      <c r="J34" s="13" t="s">
        <v>22</v>
      </c>
      <c r="K34" s="1">
        <f t="shared" si="1"/>
        <v>134.80369999999999</v>
      </c>
    </row>
    <row r="35" spans="1:11" ht="15.5">
      <c r="A35" s="7">
        <f t="shared" si="0"/>
        <v>33</v>
      </c>
      <c r="B35" s="8">
        <v>329576</v>
      </c>
      <c r="C35" s="8">
        <v>1964</v>
      </c>
      <c r="D35" s="9" t="s">
        <v>50</v>
      </c>
      <c r="E35" s="10">
        <v>1</v>
      </c>
      <c r="F35" s="10"/>
      <c r="G35" s="10"/>
      <c r="H35" s="11">
        <v>134</v>
      </c>
      <c r="I35" s="12">
        <v>1</v>
      </c>
      <c r="J35" s="13" t="s">
        <v>14</v>
      </c>
      <c r="K35" s="1">
        <f t="shared" si="1"/>
        <v>134.80359999999999</v>
      </c>
    </row>
    <row r="36" spans="1:11" ht="15.5">
      <c r="A36" s="7">
        <f t="shared" si="0"/>
        <v>34</v>
      </c>
      <c r="B36" s="8">
        <v>22434</v>
      </c>
      <c r="C36" s="8">
        <v>1976</v>
      </c>
      <c r="D36" s="9" t="s">
        <v>51</v>
      </c>
      <c r="E36" s="10"/>
      <c r="F36" s="10">
        <v>1</v>
      </c>
      <c r="G36" s="10"/>
      <c r="H36" s="11">
        <v>134</v>
      </c>
      <c r="I36" s="12"/>
      <c r="J36" s="13" t="s">
        <v>24</v>
      </c>
      <c r="K36" s="1">
        <f t="shared" si="1"/>
        <v>134.80240000000001</v>
      </c>
    </row>
    <row r="37" spans="1:11" ht="15.5">
      <c r="A37" s="7">
        <f t="shared" si="0"/>
        <v>35</v>
      </c>
      <c r="B37" s="8">
        <v>277873</v>
      </c>
      <c r="C37" s="8">
        <v>1959</v>
      </c>
      <c r="D37" s="9" t="s">
        <v>52</v>
      </c>
      <c r="E37" s="10">
        <v>1</v>
      </c>
      <c r="F37" s="10"/>
      <c r="G37" s="10"/>
      <c r="H37" s="11">
        <v>131</v>
      </c>
      <c r="I37" s="12">
        <v>1</v>
      </c>
      <c r="J37" s="13" t="s">
        <v>14</v>
      </c>
      <c r="K37" s="1">
        <f t="shared" si="1"/>
        <v>131.80410000000001</v>
      </c>
    </row>
    <row r="38" spans="1:11" ht="15.5">
      <c r="A38" s="7">
        <f t="shared" si="0"/>
        <v>36</v>
      </c>
      <c r="B38" s="8">
        <v>460367</v>
      </c>
      <c r="C38" s="8">
        <v>1959</v>
      </c>
      <c r="D38" s="9" t="s">
        <v>53</v>
      </c>
      <c r="E38" s="10">
        <v>1</v>
      </c>
      <c r="F38" s="10"/>
      <c r="G38" s="10"/>
      <c r="H38" s="11">
        <v>127</v>
      </c>
      <c r="I38" s="12">
        <v>1</v>
      </c>
      <c r="J38" s="13" t="s">
        <v>17</v>
      </c>
      <c r="K38" s="1">
        <f t="shared" si="1"/>
        <v>127.80410000000001</v>
      </c>
    </row>
    <row r="39" spans="1:11" ht="15.5">
      <c r="A39" s="7">
        <f t="shared" si="0"/>
        <v>37</v>
      </c>
      <c r="B39" s="8">
        <v>218874</v>
      </c>
      <c r="C39" s="8">
        <v>1944</v>
      </c>
      <c r="D39" s="9" t="s">
        <v>54</v>
      </c>
      <c r="E39" s="10"/>
      <c r="F39" s="10">
        <v>1</v>
      </c>
      <c r="G39" s="10"/>
      <c r="H39" s="11">
        <v>124</v>
      </c>
      <c r="I39" s="12"/>
      <c r="J39" s="13" t="s">
        <v>17</v>
      </c>
      <c r="K39" s="1">
        <f t="shared" si="1"/>
        <v>124.8056</v>
      </c>
    </row>
    <row r="40" spans="1:11" ht="15.5">
      <c r="A40" s="7">
        <f t="shared" si="0"/>
        <v>38</v>
      </c>
      <c r="B40" s="8">
        <v>298484</v>
      </c>
      <c r="C40" s="8">
        <v>1959</v>
      </c>
      <c r="D40" s="9" t="s">
        <v>55</v>
      </c>
      <c r="E40" s="10">
        <v>1</v>
      </c>
      <c r="F40" s="10"/>
      <c r="G40" s="10"/>
      <c r="H40" s="11">
        <v>124</v>
      </c>
      <c r="I40" s="12"/>
      <c r="J40" s="13" t="s">
        <v>17</v>
      </c>
      <c r="K40" s="1">
        <f t="shared" si="1"/>
        <v>124.80410000000001</v>
      </c>
    </row>
    <row r="41" spans="1:11" ht="15.5">
      <c r="A41" s="7">
        <f t="shared" si="0"/>
        <v>39</v>
      </c>
      <c r="B41" s="8">
        <v>218274</v>
      </c>
      <c r="C41" s="8">
        <v>1945</v>
      </c>
      <c r="D41" s="9" t="s">
        <v>56</v>
      </c>
      <c r="E41" s="10">
        <v>1</v>
      </c>
      <c r="F41" s="10"/>
      <c r="G41" s="10"/>
      <c r="H41" s="11">
        <v>123</v>
      </c>
      <c r="I41" s="12">
        <v>1</v>
      </c>
      <c r="J41" s="13" t="s">
        <v>17</v>
      </c>
      <c r="K41" s="1">
        <f t="shared" si="1"/>
        <v>123.80549999999999</v>
      </c>
    </row>
    <row r="42" spans="1:11" ht="15.5">
      <c r="A42" s="7">
        <f t="shared" si="0"/>
        <v>40</v>
      </c>
      <c r="B42" s="8" t="s">
        <v>57</v>
      </c>
      <c r="C42" s="8">
        <v>1988</v>
      </c>
      <c r="D42" s="9" t="s">
        <v>58</v>
      </c>
      <c r="E42" s="10">
        <v>1</v>
      </c>
      <c r="F42" s="10"/>
      <c r="G42" s="10"/>
      <c r="H42" s="11">
        <v>121</v>
      </c>
      <c r="I42" s="12"/>
      <c r="J42" s="13" t="s">
        <v>17</v>
      </c>
      <c r="K42" s="1">
        <f t="shared" si="1"/>
        <v>121.80119999999999</v>
      </c>
    </row>
    <row r="43" spans="1:11" ht="15.5">
      <c r="A43" s="7">
        <f t="shared" si="0"/>
        <v>41</v>
      </c>
      <c r="B43" s="8">
        <v>218892</v>
      </c>
      <c r="C43" s="8">
        <v>1934</v>
      </c>
      <c r="D43" s="9" t="s">
        <v>59</v>
      </c>
      <c r="E43" s="10">
        <v>1</v>
      </c>
      <c r="F43" s="10"/>
      <c r="G43" s="10"/>
      <c r="H43" s="11">
        <v>119</v>
      </c>
      <c r="I43" s="12"/>
      <c r="J43" s="13" t="s">
        <v>17</v>
      </c>
      <c r="K43" s="1">
        <f t="shared" si="1"/>
        <v>119.8066</v>
      </c>
    </row>
    <row r="44" spans="1:11" ht="15.5">
      <c r="A44" s="7">
        <f t="shared" si="0"/>
        <v>42</v>
      </c>
      <c r="B44" s="8">
        <v>33091</v>
      </c>
      <c r="C44" s="8">
        <v>1969</v>
      </c>
      <c r="D44" s="9" t="s">
        <v>60</v>
      </c>
      <c r="E44" s="10">
        <v>1</v>
      </c>
      <c r="F44" s="10"/>
      <c r="G44" s="10"/>
      <c r="H44" s="11">
        <v>119</v>
      </c>
      <c r="I44" s="12"/>
      <c r="J44" s="13" t="s">
        <v>24</v>
      </c>
      <c r="K44" s="1">
        <f t="shared" si="1"/>
        <v>119.8031</v>
      </c>
    </row>
    <row r="45" spans="1:11" ht="15.5">
      <c r="A45" s="7">
        <f t="shared" si="0"/>
        <v>43</v>
      </c>
      <c r="B45" s="8">
        <v>813813</v>
      </c>
      <c r="C45" s="8">
        <v>1992</v>
      </c>
      <c r="D45" s="9" t="s">
        <v>61</v>
      </c>
      <c r="E45" s="10">
        <v>1</v>
      </c>
      <c r="F45" s="10"/>
      <c r="G45" s="10"/>
      <c r="H45" s="11">
        <v>119</v>
      </c>
      <c r="I45" s="12"/>
      <c r="J45" s="13" t="s">
        <v>24</v>
      </c>
      <c r="K45" s="1">
        <f t="shared" si="1"/>
        <v>119.8008</v>
      </c>
    </row>
    <row r="46" spans="1:11" ht="15.5">
      <c r="A46" s="7">
        <f t="shared" si="0"/>
        <v>44</v>
      </c>
      <c r="B46" s="8">
        <v>989699</v>
      </c>
      <c r="C46" s="8">
        <v>1962</v>
      </c>
      <c r="D46" s="9" t="s">
        <v>62</v>
      </c>
      <c r="E46" s="10">
        <v>1</v>
      </c>
      <c r="F46" s="10"/>
      <c r="G46" s="10"/>
      <c r="H46" s="11">
        <v>118</v>
      </c>
      <c r="I46" s="12"/>
      <c r="J46" s="13" t="s">
        <v>12</v>
      </c>
      <c r="K46" s="1">
        <f t="shared" si="1"/>
        <v>118.8038</v>
      </c>
    </row>
    <row r="47" spans="1:11" ht="15.5">
      <c r="A47" s="7">
        <f t="shared" si="0"/>
        <v>45</v>
      </c>
      <c r="B47" s="8">
        <v>240137</v>
      </c>
      <c r="C47" s="8">
        <v>1938</v>
      </c>
      <c r="D47" s="9" t="s">
        <v>63</v>
      </c>
      <c r="E47" s="10">
        <v>1</v>
      </c>
      <c r="F47" s="10"/>
      <c r="G47" s="10"/>
      <c r="H47" s="11">
        <v>107</v>
      </c>
      <c r="I47" s="12"/>
      <c r="J47" s="13" t="s">
        <v>17</v>
      </c>
      <c r="K47" s="1">
        <f t="shared" si="1"/>
        <v>107.8062</v>
      </c>
    </row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2:K47" xr:uid="{00000000-0009-0000-0000-000000000000}"/>
  <dataValidations count="2">
    <dataValidation operator="equal" allowBlank="1" showInputMessage="1" showErrorMessage="1" sqref="E3:G24 E26:G29 E31:G47" xr:uid="{00000000-0002-0000-0000-000000000000}">
      <formula1>0</formula1>
      <formula2>0</formula2>
    </dataValidation>
    <dataValidation type="whole" operator="lessThanOrEqual" allowBlank="1" showInputMessage="1" showErrorMessage="1" sqref="H3:H24 H26:H29 H31:H47" xr:uid="{00000000-0002-0000-0000-000001000000}">
      <formula1>150</formula1>
      <formula2>0</formula2>
    </dataValidation>
  </dataValidations>
  <pageMargins left="0.78749999999999998" right="0.78749999999999998" top="1.05277777777778" bottom="1.0249999999999999" header="0.78749999999999998" footer="0.78749999999999998"/>
  <pageSetup paperSize="9" orientation="portrait" useFirstPageNumber="1" horizontalDpi="300" verticalDpi="300"/>
  <headerFooter>
    <oddHeader>&amp;C&amp;"Arial,Fett"&amp;12Einzelwettschiessen Pistole 25m Rangliste Kanton &amp;D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48576"/>
  <sheetViews>
    <sheetView tabSelected="1" zoomScale="80" zoomScaleNormal="80" workbookViewId="0">
      <selection activeCell="I33" sqref="I33"/>
    </sheetView>
  </sheetViews>
  <sheetFormatPr baseColWidth="10" defaultColWidth="11.54296875" defaultRowHeight="15" customHeight="1"/>
  <cols>
    <col min="1" max="1" width="7" style="2" customWidth="1"/>
    <col min="2" max="2" width="10.1796875" style="1" customWidth="1"/>
    <col min="3" max="3" width="7.7265625" style="1" customWidth="1"/>
    <col min="4" max="4" width="26.7265625" style="1" customWidth="1"/>
    <col min="5" max="5" width="7.90625" style="1" customWidth="1"/>
    <col min="6" max="6" width="9.6328125" style="1" customWidth="1"/>
    <col min="7" max="8" width="10.36328125" style="1" customWidth="1"/>
    <col min="9" max="9" width="7.453125" style="1" customWidth="1"/>
    <col min="10" max="10" width="23.36328125" style="1" customWidth="1"/>
    <col min="11" max="11" width="14.81640625" style="1" hidden="1" customWidth="1"/>
    <col min="12" max="1025" width="11.54296875" style="1"/>
  </cols>
  <sheetData>
    <row r="1" spans="1:11" ht="15.5">
      <c r="A1" s="3"/>
      <c r="B1" s="6"/>
      <c r="C1" s="6"/>
      <c r="D1" s="6"/>
      <c r="E1" s="6"/>
      <c r="F1" s="6"/>
      <c r="G1" s="6"/>
      <c r="H1" s="6">
        <f>COUNT(H3:H41)</f>
        <v>39</v>
      </c>
      <c r="I1" s="6">
        <f>COUNT(I3:I41)</f>
        <v>31</v>
      </c>
      <c r="J1" s="6"/>
      <c r="K1" s="6"/>
    </row>
    <row r="2" spans="1:11" ht="15.5">
      <c r="A2" s="3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64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15.5">
      <c r="A3" s="14">
        <f t="shared" ref="A3:A41" si="0">RANK(K3,K$3:K$41)</f>
        <v>1</v>
      </c>
      <c r="B3" s="15">
        <v>172753</v>
      </c>
      <c r="C3" s="8">
        <v>1969</v>
      </c>
      <c r="D3" s="16" t="s">
        <v>18</v>
      </c>
      <c r="E3" s="17"/>
      <c r="F3" s="17">
        <v>1</v>
      </c>
      <c r="G3" s="17"/>
      <c r="H3" s="11">
        <v>95</v>
      </c>
      <c r="I3" s="18">
        <v>1</v>
      </c>
      <c r="J3" s="13" t="s">
        <v>17</v>
      </c>
      <c r="K3" s="1">
        <f t="shared" ref="K3:K41" si="1">H3+(1-C3/10000)</f>
        <v>95.803100000000001</v>
      </c>
    </row>
    <row r="4" spans="1:11" ht="15.5">
      <c r="A4" s="14">
        <f t="shared" si="0"/>
        <v>2</v>
      </c>
      <c r="B4" s="19">
        <v>744842</v>
      </c>
      <c r="C4" s="19">
        <v>1967</v>
      </c>
      <c r="D4" s="20" t="s">
        <v>25</v>
      </c>
      <c r="E4" s="17"/>
      <c r="F4" s="10"/>
      <c r="G4" s="17">
        <v>1</v>
      </c>
      <c r="H4" s="11">
        <v>94</v>
      </c>
      <c r="I4" s="18">
        <v>1</v>
      </c>
      <c r="J4" s="13" t="s">
        <v>17</v>
      </c>
      <c r="K4" s="1">
        <f t="shared" si="1"/>
        <v>94.803299999999993</v>
      </c>
    </row>
    <row r="5" spans="1:11" ht="15.5">
      <c r="A5" s="14">
        <f t="shared" si="0"/>
        <v>3</v>
      </c>
      <c r="B5" s="15">
        <v>512863</v>
      </c>
      <c r="C5" s="8">
        <v>1978</v>
      </c>
      <c r="D5" s="9" t="s">
        <v>19</v>
      </c>
      <c r="E5" s="10"/>
      <c r="F5" s="10">
        <v>1</v>
      </c>
      <c r="G5" s="10"/>
      <c r="H5" s="11">
        <v>94</v>
      </c>
      <c r="I5" s="18">
        <v>1</v>
      </c>
      <c r="J5" s="13" t="s">
        <v>17</v>
      </c>
      <c r="K5" s="1">
        <f t="shared" si="1"/>
        <v>94.802199999999999</v>
      </c>
    </row>
    <row r="6" spans="1:11" ht="15.5">
      <c r="A6" s="14">
        <f t="shared" si="0"/>
        <v>4</v>
      </c>
      <c r="B6" s="15">
        <v>174690</v>
      </c>
      <c r="C6" s="8">
        <v>1952</v>
      </c>
      <c r="D6" s="21" t="s">
        <v>65</v>
      </c>
      <c r="E6" s="10" t="s">
        <v>66</v>
      </c>
      <c r="F6" s="10"/>
      <c r="G6" s="10"/>
      <c r="H6" s="11">
        <v>93</v>
      </c>
      <c r="I6" s="18">
        <v>1</v>
      </c>
      <c r="J6" s="13" t="s">
        <v>14</v>
      </c>
      <c r="K6" s="1">
        <f t="shared" si="1"/>
        <v>93.8048</v>
      </c>
    </row>
    <row r="7" spans="1:11" ht="15.5">
      <c r="A7" s="14">
        <f t="shared" si="0"/>
        <v>5</v>
      </c>
      <c r="B7" s="15">
        <v>214919</v>
      </c>
      <c r="C7" s="8">
        <v>1962</v>
      </c>
      <c r="D7" s="9" t="s">
        <v>28</v>
      </c>
      <c r="E7" s="10">
        <v>1</v>
      </c>
      <c r="F7" s="10"/>
      <c r="G7" s="10"/>
      <c r="H7" s="11">
        <v>93</v>
      </c>
      <c r="I7" s="18">
        <v>1</v>
      </c>
      <c r="J7" s="13" t="s">
        <v>12</v>
      </c>
      <c r="K7" s="1">
        <f t="shared" si="1"/>
        <v>93.803799999999995</v>
      </c>
    </row>
    <row r="8" spans="1:11" ht="15.5">
      <c r="A8" s="14">
        <f t="shared" si="0"/>
        <v>6</v>
      </c>
      <c r="B8" s="22">
        <v>22434</v>
      </c>
      <c r="C8" s="19">
        <v>1976</v>
      </c>
      <c r="D8" s="20" t="s">
        <v>51</v>
      </c>
      <c r="E8" s="17">
        <v>1</v>
      </c>
      <c r="F8" s="17"/>
      <c r="G8" s="17"/>
      <c r="H8" s="11">
        <v>93</v>
      </c>
      <c r="I8" s="18">
        <v>1</v>
      </c>
      <c r="J8" s="13" t="s">
        <v>24</v>
      </c>
      <c r="K8" s="1">
        <f t="shared" si="1"/>
        <v>93.802400000000006</v>
      </c>
    </row>
    <row r="9" spans="1:11" ht="15.5">
      <c r="A9" s="14">
        <f t="shared" si="0"/>
        <v>7</v>
      </c>
      <c r="B9" s="22">
        <v>459152</v>
      </c>
      <c r="C9" s="19">
        <v>1966</v>
      </c>
      <c r="D9" s="20" t="s">
        <v>67</v>
      </c>
      <c r="E9" s="17"/>
      <c r="F9" s="10">
        <v>1</v>
      </c>
      <c r="G9" s="17"/>
      <c r="H9" s="11">
        <v>92</v>
      </c>
      <c r="I9" s="18">
        <v>1</v>
      </c>
      <c r="J9" s="13" t="s">
        <v>24</v>
      </c>
      <c r="K9" s="1">
        <f t="shared" si="1"/>
        <v>92.803399999999996</v>
      </c>
    </row>
    <row r="10" spans="1:11" ht="15.5">
      <c r="A10" s="14">
        <f t="shared" si="0"/>
        <v>8</v>
      </c>
      <c r="B10" s="19">
        <v>549267</v>
      </c>
      <c r="C10" s="19">
        <v>1994</v>
      </c>
      <c r="D10" s="20" t="s">
        <v>68</v>
      </c>
      <c r="E10" s="17"/>
      <c r="F10" s="17">
        <v>1</v>
      </c>
      <c r="G10" s="17"/>
      <c r="H10" s="11">
        <v>92</v>
      </c>
      <c r="I10" s="18">
        <v>1</v>
      </c>
      <c r="J10" s="13" t="s">
        <v>12</v>
      </c>
      <c r="K10" s="1">
        <f t="shared" si="1"/>
        <v>92.800600000000003</v>
      </c>
    </row>
    <row r="11" spans="1:11" ht="15.5">
      <c r="A11" s="14">
        <f t="shared" si="0"/>
        <v>9</v>
      </c>
      <c r="B11" s="15">
        <v>200926</v>
      </c>
      <c r="C11" s="8">
        <v>1978</v>
      </c>
      <c r="D11" s="9" t="s">
        <v>21</v>
      </c>
      <c r="E11" s="10"/>
      <c r="F11" s="10">
        <v>1</v>
      </c>
      <c r="G11" s="10"/>
      <c r="H11" s="11">
        <v>91</v>
      </c>
      <c r="I11" s="12">
        <v>1</v>
      </c>
      <c r="J11" s="13" t="s">
        <v>22</v>
      </c>
      <c r="K11" s="1">
        <f t="shared" si="1"/>
        <v>91.802199999999999</v>
      </c>
    </row>
    <row r="12" spans="1:11" ht="15.5">
      <c r="A12" s="14">
        <f t="shared" si="0"/>
        <v>10</v>
      </c>
      <c r="B12" s="8">
        <v>5930</v>
      </c>
      <c r="C12" s="8">
        <v>1994</v>
      </c>
      <c r="D12" s="9" t="s">
        <v>16</v>
      </c>
      <c r="E12" s="17"/>
      <c r="F12" s="17">
        <v>1</v>
      </c>
      <c r="G12" s="17"/>
      <c r="H12" s="11">
        <v>91</v>
      </c>
      <c r="I12" s="18">
        <v>1</v>
      </c>
      <c r="J12" s="13" t="s">
        <v>17</v>
      </c>
      <c r="K12" s="1">
        <f t="shared" si="1"/>
        <v>91.800600000000003</v>
      </c>
    </row>
    <row r="13" spans="1:11" ht="15.5">
      <c r="A13" s="14">
        <f t="shared" si="0"/>
        <v>11</v>
      </c>
      <c r="B13" s="8">
        <v>329846</v>
      </c>
      <c r="C13" s="8">
        <v>1972</v>
      </c>
      <c r="D13" s="20" t="s">
        <v>29</v>
      </c>
      <c r="E13" s="17"/>
      <c r="F13" s="10">
        <v>1</v>
      </c>
      <c r="G13" s="17"/>
      <c r="H13" s="11">
        <v>90</v>
      </c>
      <c r="I13" s="18">
        <v>1</v>
      </c>
      <c r="J13" s="13" t="s">
        <v>12</v>
      </c>
      <c r="K13" s="1">
        <f t="shared" si="1"/>
        <v>90.802800000000005</v>
      </c>
    </row>
    <row r="14" spans="1:11" ht="15.5">
      <c r="A14" s="14">
        <f t="shared" si="0"/>
        <v>12</v>
      </c>
      <c r="B14" s="15">
        <v>214862</v>
      </c>
      <c r="C14" s="8">
        <v>1954</v>
      </c>
      <c r="D14" s="20" t="s">
        <v>35</v>
      </c>
      <c r="E14" s="17"/>
      <c r="F14" s="10">
        <v>1</v>
      </c>
      <c r="G14" s="17"/>
      <c r="H14" s="11">
        <v>89</v>
      </c>
      <c r="I14" s="18">
        <v>1</v>
      </c>
      <c r="J14" s="13" t="s">
        <v>24</v>
      </c>
      <c r="K14" s="1">
        <f t="shared" si="1"/>
        <v>89.804599999999994</v>
      </c>
    </row>
    <row r="15" spans="1:11" ht="15.5">
      <c r="A15" s="14">
        <f t="shared" si="0"/>
        <v>13</v>
      </c>
      <c r="B15" s="15">
        <v>460367</v>
      </c>
      <c r="C15" s="8">
        <v>1959</v>
      </c>
      <c r="D15" s="21" t="s">
        <v>53</v>
      </c>
      <c r="E15" s="17">
        <v>1</v>
      </c>
      <c r="F15" s="10"/>
      <c r="G15" s="17"/>
      <c r="H15" s="11">
        <v>88</v>
      </c>
      <c r="I15" s="18">
        <v>1</v>
      </c>
      <c r="J15" s="13" t="s">
        <v>17</v>
      </c>
      <c r="K15" s="1">
        <f t="shared" si="1"/>
        <v>88.804100000000005</v>
      </c>
    </row>
    <row r="16" spans="1:11" ht="15.5">
      <c r="A16" s="14">
        <f t="shared" si="0"/>
        <v>14</v>
      </c>
      <c r="B16" s="8">
        <v>214249</v>
      </c>
      <c r="C16" s="8">
        <v>1983</v>
      </c>
      <c r="D16" s="20" t="s">
        <v>13</v>
      </c>
      <c r="E16" s="17" t="s">
        <v>66</v>
      </c>
      <c r="F16" s="17"/>
      <c r="G16" s="17"/>
      <c r="H16" s="11">
        <v>88</v>
      </c>
      <c r="I16" s="18">
        <v>1</v>
      </c>
      <c r="J16" s="13" t="s">
        <v>14</v>
      </c>
      <c r="K16" s="1">
        <f t="shared" si="1"/>
        <v>88.801699999999997</v>
      </c>
    </row>
    <row r="17" spans="1:11" ht="15.5">
      <c r="A17" s="14">
        <f t="shared" si="0"/>
        <v>15</v>
      </c>
      <c r="B17" s="19">
        <v>100514</v>
      </c>
      <c r="C17" s="19">
        <v>1972</v>
      </c>
      <c r="D17" s="20" t="s">
        <v>41</v>
      </c>
      <c r="E17" s="17"/>
      <c r="F17" s="17"/>
      <c r="G17" s="17">
        <v>1</v>
      </c>
      <c r="H17" s="11">
        <v>87</v>
      </c>
      <c r="I17" s="18"/>
      <c r="J17" s="13" t="s">
        <v>17</v>
      </c>
      <c r="K17" s="1">
        <f t="shared" si="1"/>
        <v>87.802800000000005</v>
      </c>
    </row>
    <row r="18" spans="1:11" ht="15.5">
      <c r="A18" s="14">
        <f t="shared" si="0"/>
        <v>16</v>
      </c>
      <c r="B18" s="19">
        <v>835854</v>
      </c>
      <c r="C18" s="19">
        <v>1952</v>
      </c>
      <c r="D18" s="20" t="s">
        <v>69</v>
      </c>
      <c r="E18" s="17">
        <v>1</v>
      </c>
      <c r="F18" s="17"/>
      <c r="G18" s="17"/>
      <c r="H18" s="11">
        <v>86</v>
      </c>
      <c r="I18" s="18">
        <v>1</v>
      </c>
      <c r="J18" s="13" t="s">
        <v>17</v>
      </c>
      <c r="K18" s="1">
        <f t="shared" si="1"/>
        <v>86.8048</v>
      </c>
    </row>
    <row r="19" spans="1:11" ht="15.5">
      <c r="A19" s="14">
        <f t="shared" si="0"/>
        <v>17</v>
      </c>
      <c r="B19" s="8">
        <v>14209</v>
      </c>
      <c r="C19" s="8">
        <v>1981</v>
      </c>
      <c r="D19" s="20" t="s">
        <v>38</v>
      </c>
      <c r="E19" s="17">
        <v>1</v>
      </c>
      <c r="F19" s="17"/>
      <c r="G19" s="17"/>
      <c r="H19" s="11">
        <v>86</v>
      </c>
      <c r="I19" s="18">
        <v>1</v>
      </c>
      <c r="J19" s="13" t="s">
        <v>17</v>
      </c>
      <c r="K19" s="1">
        <f t="shared" si="1"/>
        <v>86.801900000000003</v>
      </c>
    </row>
    <row r="20" spans="1:11" ht="15.5">
      <c r="A20" s="14">
        <f t="shared" si="0"/>
        <v>18</v>
      </c>
      <c r="B20" s="8">
        <v>11973</v>
      </c>
      <c r="C20" s="8">
        <v>1990</v>
      </c>
      <c r="D20" s="9" t="s">
        <v>44</v>
      </c>
      <c r="E20" s="10" t="s">
        <v>66</v>
      </c>
      <c r="F20" s="10"/>
      <c r="G20" s="10"/>
      <c r="H20" s="11">
        <v>86</v>
      </c>
      <c r="I20" s="18">
        <v>1</v>
      </c>
      <c r="J20" s="13" t="s">
        <v>14</v>
      </c>
      <c r="K20" s="1">
        <f t="shared" si="1"/>
        <v>86.801000000000002</v>
      </c>
    </row>
    <row r="21" spans="1:11" ht="15.5">
      <c r="A21" s="14">
        <f t="shared" si="0"/>
        <v>19</v>
      </c>
      <c r="B21" s="8">
        <v>984196</v>
      </c>
      <c r="C21" s="8">
        <v>1981</v>
      </c>
      <c r="D21" s="20" t="s">
        <v>43</v>
      </c>
      <c r="E21" s="17">
        <v>1</v>
      </c>
      <c r="F21" s="17"/>
      <c r="G21" s="17"/>
      <c r="H21" s="11">
        <v>85</v>
      </c>
      <c r="I21" s="18">
        <v>1</v>
      </c>
      <c r="J21" s="13" t="s">
        <v>12</v>
      </c>
      <c r="K21" s="1">
        <f t="shared" si="1"/>
        <v>85.801900000000003</v>
      </c>
    </row>
    <row r="22" spans="1:11" ht="15.5">
      <c r="A22" s="14">
        <f t="shared" si="0"/>
        <v>20</v>
      </c>
      <c r="B22" s="15">
        <v>647706</v>
      </c>
      <c r="C22" s="8">
        <v>1996</v>
      </c>
      <c r="D22" s="16" t="s">
        <v>11</v>
      </c>
      <c r="E22" s="17"/>
      <c r="F22" s="17">
        <v>1</v>
      </c>
      <c r="G22" s="17"/>
      <c r="H22" s="11">
        <v>85</v>
      </c>
      <c r="I22" s="18">
        <v>1</v>
      </c>
      <c r="J22" s="13" t="s">
        <v>12</v>
      </c>
      <c r="K22" s="1">
        <f t="shared" si="1"/>
        <v>85.800399999999996</v>
      </c>
    </row>
    <row r="23" spans="1:11" ht="15.5">
      <c r="A23" s="14">
        <f t="shared" si="0"/>
        <v>21</v>
      </c>
      <c r="B23" s="15">
        <v>301284</v>
      </c>
      <c r="C23" s="8">
        <v>1963</v>
      </c>
      <c r="D23" s="9" t="s">
        <v>49</v>
      </c>
      <c r="E23" s="10"/>
      <c r="F23" s="10">
        <v>1</v>
      </c>
      <c r="G23" s="10"/>
      <c r="H23" s="11">
        <v>84</v>
      </c>
      <c r="I23" s="12">
        <v>1</v>
      </c>
      <c r="J23" s="13" t="s">
        <v>22</v>
      </c>
      <c r="K23" s="1">
        <f t="shared" si="1"/>
        <v>84.803700000000006</v>
      </c>
    </row>
    <row r="24" spans="1:11" ht="15.5">
      <c r="A24" s="14">
        <f t="shared" si="0"/>
        <v>22</v>
      </c>
      <c r="B24" s="19">
        <v>209539</v>
      </c>
      <c r="C24" s="19">
        <v>1964</v>
      </c>
      <c r="D24" s="20" t="s">
        <v>40</v>
      </c>
      <c r="E24" s="17" t="s">
        <v>66</v>
      </c>
      <c r="F24" s="17"/>
      <c r="G24" s="17"/>
      <c r="H24" s="11">
        <v>84</v>
      </c>
      <c r="I24" s="18">
        <v>1</v>
      </c>
      <c r="J24" s="13" t="s">
        <v>14</v>
      </c>
      <c r="K24" s="1">
        <f t="shared" si="1"/>
        <v>84.803600000000003</v>
      </c>
    </row>
    <row r="25" spans="1:11" ht="15.5">
      <c r="A25" s="14">
        <f t="shared" si="0"/>
        <v>23</v>
      </c>
      <c r="B25" s="15">
        <v>214923</v>
      </c>
      <c r="C25" s="8">
        <v>1965</v>
      </c>
      <c r="D25" s="20" t="s">
        <v>34</v>
      </c>
      <c r="E25" s="17"/>
      <c r="F25" s="17">
        <v>1</v>
      </c>
      <c r="G25" s="17"/>
      <c r="H25" s="11">
        <v>84</v>
      </c>
      <c r="I25" s="18">
        <v>1</v>
      </c>
      <c r="J25" s="13" t="s">
        <v>12</v>
      </c>
      <c r="K25" s="1">
        <f t="shared" si="1"/>
        <v>84.8035</v>
      </c>
    </row>
    <row r="26" spans="1:11" ht="15.5">
      <c r="A26" s="14">
        <f t="shared" si="0"/>
        <v>24</v>
      </c>
      <c r="B26" s="15">
        <v>160934</v>
      </c>
      <c r="C26" s="8">
        <v>1966</v>
      </c>
      <c r="D26" s="9" t="s">
        <v>23</v>
      </c>
      <c r="E26" s="10"/>
      <c r="F26" s="10">
        <v>1</v>
      </c>
      <c r="G26" s="10"/>
      <c r="H26" s="11">
        <v>84</v>
      </c>
      <c r="I26" s="18">
        <v>1</v>
      </c>
      <c r="J26" s="13" t="s">
        <v>24</v>
      </c>
      <c r="K26" s="1">
        <f t="shared" si="1"/>
        <v>84.803399999999996</v>
      </c>
    </row>
    <row r="27" spans="1:11" ht="15.5">
      <c r="A27" s="14">
        <f t="shared" si="0"/>
        <v>25</v>
      </c>
      <c r="B27" s="19">
        <v>15229</v>
      </c>
      <c r="C27" s="19">
        <v>1960</v>
      </c>
      <c r="D27" s="20" t="s">
        <v>46</v>
      </c>
      <c r="E27" s="17">
        <v>1</v>
      </c>
      <c r="F27" s="17"/>
      <c r="G27" s="17"/>
      <c r="H27" s="11">
        <v>83</v>
      </c>
      <c r="I27" s="18">
        <v>1</v>
      </c>
      <c r="J27" s="13" t="s">
        <v>12</v>
      </c>
      <c r="K27" s="1">
        <f t="shared" si="1"/>
        <v>83.804000000000002</v>
      </c>
    </row>
    <row r="28" spans="1:11" ht="15.5">
      <c r="A28" s="14">
        <f t="shared" si="0"/>
        <v>26</v>
      </c>
      <c r="B28" s="22">
        <v>947824</v>
      </c>
      <c r="C28" s="19">
        <v>1967</v>
      </c>
      <c r="D28" s="9" t="s">
        <v>70</v>
      </c>
      <c r="E28" s="17">
        <v>1</v>
      </c>
      <c r="F28" s="17"/>
      <c r="G28" s="17"/>
      <c r="H28" s="11">
        <v>83</v>
      </c>
      <c r="I28" s="18">
        <v>1</v>
      </c>
      <c r="J28" s="13" t="s">
        <v>12</v>
      </c>
      <c r="K28" s="1">
        <f t="shared" si="1"/>
        <v>83.803299999999993</v>
      </c>
    </row>
    <row r="29" spans="1:11" ht="15.5">
      <c r="A29" s="14">
        <f t="shared" si="0"/>
        <v>27</v>
      </c>
      <c r="B29" s="22">
        <v>218882</v>
      </c>
      <c r="C29" s="19">
        <v>1954</v>
      </c>
      <c r="D29" s="16" t="s">
        <v>27</v>
      </c>
      <c r="E29" s="17">
        <v>1</v>
      </c>
      <c r="F29" s="17"/>
      <c r="G29" s="17"/>
      <c r="H29" s="11">
        <v>82</v>
      </c>
      <c r="I29" s="18">
        <v>1</v>
      </c>
      <c r="J29" s="13" t="s">
        <v>17</v>
      </c>
      <c r="K29" s="1">
        <f t="shared" si="1"/>
        <v>82.804599999999994</v>
      </c>
    </row>
    <row r="30" spans="1:11" ht="15.5">
      <c r="A30" s="14">
        <f t="shared" si="0"/>
        <v>28</v>
      </c>
      <c r="B30" s="19">
        <v>189937</v>
      </c>
      <c r="C30" s="19">
        <v>1964</v>
      </c>
      <c r="D30" s="20" t="s">
        <v>42</v>
      </c>
      <c r="E30" s="17"/>
      <c r="F30" s="17">
        <v>1</v>
      </c>
      <c r="G30" s="17"/>
      <c r="H30" s="11">
        <v>82</v>
      </c>
      <c r="I30" s="18">
        <v>1</v>
      </c>
      <c r="J30" s="13" t="s">
        <v>24</v>
      </c>
      <c r="K30" s="1">
        <f t="shared" si="1"/>
        <v>82.803600000000003</v>
      </c>
    </row>
    <row r="31" spans="1:11" ht="15.5">
      <c r="A31" s="14">
        <f t="shared" si="0"/>
        <v>28</v>
      </c>
      <c r="B31" s="19">
        <v>214920</v>
      </c>
      <c r="C31" s="19">
        <v>1964</v>
      </c>
      <c r="D31" s="20" t="s">
        <v>32</v>
      </c>
      <c r="E31" s="17">
        <v>1</v>
      </c>
      <c r="F31" s="17"/>
      <c r="G31" s="17"/>
      <c r="H31" s="11">
        <v>82</v>
      </c>
      <c r="I31" s="18">
        <v>1</v>
      </c>
      <c r="J31" s="13" t="s">
        <v>12</v>
      </c>
      <c r="K31" s="1">
        <f t="shared" si="1"/>
        <v>82.803600000000003</v>
      </c>
    </row>
    <row r="32" spans="1:11" ht="15.5">
      <c r="A32" s="14">
        <f t="shared" si="0"/>
        <v>28</v>
      </c>
      <c r="B32" s="8">
        <v>907293</v>
      </c>
      <c r="C32" s="8">
        <v>1964</v>
      </c>
      <c r="D32" s="20" t="s">
        <v>33</v>
      </c>
      <c r="E32" s="17" t="s">
        <v>66</v>
      </c>
      <c r="F32" s="17"/>
      <c r="G32" s="17"/>
      <c r="H32" s="11">
        <v>82</v>
      </c>
      <c r="I32" s="18">
        <v>1</v>
      </c>
      <c r="J32" s="13" t="s">
        <v>14</v>
      </c>
      <c r="K32" s="1">
        <f t="shared" si="1"/>
        <v>82.803600000000003</v>
      </c>
    </row>
    <row r="33" spans="1:11" ht="15.5">
      <c r="A33" s="14">
        <f t="shared" si="0"/>
        <v>31</v>
      </c>
      <c r="B33" s="15">
        <v>331731</v>
      </c>
      <c r="C33" s="8">
        <v>1965</v>
      </c>
      <c r="D33" s="9" t="s">
        <v>47</v>
      </c>
      <c r="E33" s="17">
        <v>1</v>
      </c>
      <c r="F33" s="17"/>
      <c r="G33" s="17"/>
      <c r="H33" s="11">
        <v>81</v>
      </c>
      <c r="I33" s="18">
        <v>1</v>
      </c>
      <c r="J33" s="13" t="s">
        <v>17</v>
      </c>
      <c r="K33" s="1">
        <f t="shared" si="1"/>
        <v>81.8035</v>
      </c>
    </row>
    <row r="34" spans="1:11" ht="15.5">
      <c r="A34" s="14">
        <f t="shared" si="0"/>
        <v>32</v>
      </c>
      <c r="B34" s="19">
        <v>214921</v>
      </c>
      <c r="C34" s="19">
        <v>1948</v>
      </c>
      <c r="D34" s="20" t="s">
        <v>71</v>
      </c>
      <c r="E34" s="17">
        <v>1</v>
      </c>
      <c r="F34" s="17"/>
      <c r="G34" s="17"/>
      <c r="H34" s="11">
        <v>80</v>
      </c>
      <c r="I34" s="18">
        <v>1</v>
      </c>
      <c r="J34" s="13" t="s">
        <v>12</v>
      </c>
      <c r="K34" s="1">
        <f t="shared" si="1"/>
        <v>80.805199999999999</v>
      </c>
    </row>
    <row r="35" spans="1:11" ht="15.5">
      <c r="A35" s="14">
        <f t="shared" si="0"/>
        <v>33</v>
      </c>
      <c r="B35" s="15">
        <v>115795</v>
      </c>
      <c r="C35" s="8">
        <v>1951</v>
      </c>
      <c r="D35" s="9" t="s">
        <v>72</v>
      </c>
      <c r="E35" s="10"/>
      <c r="F35" s="10">
        <v>1</v>
      </c>
      <c r="G35" s="10"/>
      <c r="H35" s="11">
        <v>80</v>
      </c>
      <c r="I35" s="18"/>
      <c r="J35" s="13" t="s">
        <v>24</v>
      </c>
      <c r="K35" s="1">
        <f t="shared" si="1"/>
        <v>80.804900000000004</v>
      </c>
    </row>
    <row r="36" spans="1:11" ht="15.5">
      <c r="A36" s="14">
        <f t="shared" si="0"/>
        <v>34</v>
      </c>
      <c r="B36" s="15">
        <v>18139</v>
      </c>
      <c r="C36" s="8">
        <v>1988</v>
      </c>
      <c r="D36" s="20" t="s">
        <v>39</v>
      </c>
      <c r="E36" s="17">
        <v>1</v>
      </c>
      <c r="F36" s="17"/>
      <c r="G36" s="17"/>
      <c r="H36" s="11">
        <v>80</v>
      </c>
      <c r="I36" s="18"/>
      <c r="J36" s="13" t="s">
        <v>24</v>
      </c>
      <c r="K36" s="1">
        <f t="shared" si="1"/>
        <v>80.801199999999994</v>
      </c>
    </row>
    <row r="37" spans="1:11" ht="15.5">
      <c r="A37" s="14">
        <f t="shared" si="0"/>
        <v>35</v>
      </c>
      <c r="B37" s="8">
        <v>122374</v>
      </c>
      <c r="C37" s="8">
        <v>1981</v>
      </c>
      <c r="D37" s="9" t="s">
        <v>73</v>
      </c>
      <c r="E37" s="17">
        <v>1</v>
      </c>
      <c r="F37" s="17"/>
      <c r="G37" s="17"/>
      <c r="H37" s="11">
        <v>78</v>
      </c>
      <c r="I37" s="18"/>
      <c r="J37" s="13" t="s">
        <v>12</v>
      </c>
      <c r="K37" s="1">
        <f t="shared" si="1"/>
        <v>78.801900000000003</v>
      </c>
    </row>
    <row r="38" spans="1:11" ht="15.5">
      <c r="A38" s="14">
        <f t="shared" si="0"/>
        <v>36</v>
      </c>
      <c r="B38" s="8">
        <v>703824</v>
      </c>
      <c r="C38" s="8">
        <v>1962</v>
      </c>
      <c r="D38" s="20" t="s">
        <v>30</v>
      </c>
      <c r="E38" s="17"/>
      <c r="F38" s="17">
        <v>1</v>
      </c>
      <c r="G38" s="17"/>
      <c r="H38" s="11">
        <v>75</v>
      </c>
      <c r="I38" s="18"/>
      <c r="J38" s="13" t="s">
        <v>24</v>
      </c>
      <c r="K38" s="1">
        <f t="shared" si="1"/>
        <v>75.803799999999995</v>
      </c>
    </row>
    <row r="39" spans="1:11" ht="15.5">
      <c r="A39" s="14">
        <f t="shared" si="0"/>
        <v>37</v>
      </c>
      <c r="B39" s="22">
        <v>813813</v>
      </c>
      <c r="C39" s="19">
        <v>1992</v>
      </c>
      <c r="D39" s="21" t="s">
        <v>61</v>
      </c>
      <c r="E39" s="17">
        <v>1</v>
      </c>
      <c r="F39" s="10"/>
      <c r="G39" s="17"/>
      <c r="H39" s="11">
        <v>74</v>
      </c>
      <c r="I39" s="18"/>
      <c r="J39" s="13" t="s">
        <v>24</v>
      </c>
      <c r="K39" s="1">
        <f t="shared" si="1"/>
        <v>74.800799999999995</v>
      </c>
    </row>
    <row r="40" spans="1:11" ht="15.5">
      <c r="A40" s="14">
        <f t="shared" si="0"/>
        <v>38</v>
      </c>
      <c r="B40" s="22">
        <v>20252</v>
      </c>
      <c r="C40" s="19">
        <v>1973</v>
      </c>
      <c r="D40" s="9" t="s">
        <v>74</v>
      </c>
      <c r="E40" s="17">
        <v>1</v>
      </c>
      <c r="F40" s="17"/>
      <c r="G40" s="17"/>
      <c r="H40" s="11">
        <v>73</v>
      </c>
      <c r="I40" s="18"/>
      <c r="J40" s="13" t="s">
        <v>24</v>
      </c>
      <c r="K40" s="1">
        <f t="shared" si="1"/>
        <v>73.802700000000002</v>
      </c>
    </row>
    <row r="41" spans="1:11" ht="15.5">
      <c r="A41" s="14">
        <f t="shared" si="0"/>
        <v>39</v>
      </c>
      <c r="B41" s="22">
        <v>33091</v>
      </c>
      <c r="C41" s="19">
        <v>1969</v>
      </c>
      <c r="D41" s="9" t="s">
        <v>60</v>
      </c>
      <c r="E41" s="17">
        <v>1</v>
      </c>
      <c r="F41" s="17"/>
      <c r="G41" s="17"/>
      <c r="H41" s="11">
        <v>49</v>
      </c>
      <c r="I41" s="18"/>
      <c r="J41" s="13" t="s">
        <v>24</v>
      </c>
      <c r="K41" s="1">
        <f t="shared" si="1"/>
        <v>49.803100000000001</v>
      </c>
    </row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2:K41" xr:uid="{00000000-0009-0000-0000-000001000000}"/>
  <dataValidations count="2">
    <dataValidation operator="equal" allowBlank="1" showInputMessage="1" showErrorMessage="1" sqref="E3:G41" xr:uid="{00000000-0002-0000-0100-000000000000}">
      <formula1>0</formula1>
      <formula2>0</formula2>
    </dataValidation>
    <dataValidation type="whole" operator="lessThanOrEqual" allowBlank="1" showInputMessage="1" showErrorMessage="1" sqref="H3:H41" xr:uid="{00000000-0002-0000-0100-000001000000}">
      <formula1>100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&amp;CEinzelwettschiessen Pistole 50m Rangliste Kanton &amp;D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EW 25m 2025</vt:lpstr>
      <vt:lpstr>EW 50m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Höltschi</dc:creator>
  <dc:description/>
  <cp:lastModifiedBy>Kurt Höltschi</cp:lastModifiedBy>
  <cp:revision>156</cp:revision>
  <cp:lastPrinted>2022-11-21T19:57:35Z</cp:lastPrinted>
  <dcterms:created xsi:type="dcterms:W3CDTF">2019-09-22T14:02:49Z</dcterms:created>
  <dcterms:modified xsi:type="dcterms:W3CDTF">2025-10-31T10:11:17Z</dcterms:modified>
  <dc:language>de-DE</dc:language>
</cp:coreProperties>
</file>